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2DO. TRIMESTRE 2019\INFORMACIÓN PRESUPUESTAL\"/>
    </mc:Choice>
  </mc:AlternateContent>
  <bookViews>
    <workbookView xWindow="0" yWindow="0" windowWidth="16392" windowHeight="5664"/>
  </bookViews>
  <sheets>
    <sheet name="CF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39" i="1"/>
  <c r="H38" i="1"/>
  <c r="H37" i="1"/>
  <c r="H36" i="1" s="1"/>
  <c r="G36" i="1"/>
  <c r="F36" i="1"/>
  <c r="E36" i="1"/>
  <c r="D36" i="1"/>
  <c r="C36" i="1"/>
  <c r="H34" i="1"/>
  <c r="H33" i="1"/>
  <c r="H32" i="1"/>
  <c r="H31" i="1"/>
  <c r="H30" i="1"/>
  <c r="H29" i="1"/>
  <c r="H28" i="1"/>
  <c r="H27" i="1"/>
  <c r="H26" i="1"/>
  <c r="H25" i="1"/>
  <c r="G25" i="1"/>
  <c r="F25" i="1"/>
  <c r="E25" i="1"/>
  <c r="D25" i="1"/>
  <c r="C25" i="1"/>
  <c r="H23" i="1"/>
  <c r="H22" i="1"/>
  <c r="H21" i="1"/>
  <c r="H20" i="1"/>
  <c r="H19" i="1"/>
  <c r="H18" i="1"/>
  <c r="H17" i="1"/>
  <c r="H16" i="1" s="1"/>
  <c r="G16" i="1"/>
  <c r="F16" i="1"/>
  <c r="E16" i="1"/>
  <c r="D16" i="1"/>
  <c r="C16" i="1"/>
  <c r="H14" i="1"/>
  <c r="H13" i="1"/>
  <c r="H12" i="1"/>
  <c r="H11" i="1"/>
  <c r="H10" i="1"/>
  <c r="H9" i="1"/>
  <c r="H6" i="1" s="1"/>
  <c r="H8" i="1"/>
  <c r="H7" i="1"/>
  <c r="G6" i="1"/>
  <c r="G42" i="1" s="1"/>
  <c r="F6" i="1"/>
  <c r="F42" i="1" s="1"/>
  <c r="E6" i="1"/>
  <c r="E42" i="1" s="1"/>
  <c r="D6" i="1"/>
  <c r="D42" i="1" s="1"/>
  <c r="C6" i="1"/>
  <c r="C42" i="1" s="1"/>
  <c r="H42" i="1" l="1"/>
</calcChain>
</file>

<file path=xl/sharedStrings.xml><?xml version="1.0" encoding="utf-8"?>
<sst xmlns="http://schemas.openxmlformats.org/spreadsheetml/2006/main" count="48" uniqueCount="48">
  <si>
    <t>Municipio de León
Estado Analítico del Ejercicio del Presupuesto de Egresos
Clasificación Funcional (Finalidad y Función)
Del 01 Enero al 30 de Junio de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</si>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</sst>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4" fontId="3" fillId="2" borderId="6" xfId="2" applyNumberFormat="1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4" fontId="3" fillId="2" borderId="9" xfId="2" applyNumberFormat="1" applyFont="1" applyFill="1" applyBorder="1" applyAlignment="1">
      <alignment horizontal="center" vertical="center" wrapText="1"/>
    </xf>
    <xf numFmtId="4" fontId="3" fillId="2" borderId="10" xfId="2" applyNumberFormat="1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9" xfId="2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wrapText="1"/>
    </xf>
    <xf numFmtId="4" fontId="4" fillId="0" borderId="6" xfId="0" applyNumberFormat="1" applyFont="1" applyFill="1" applyBorder="1" applyProtection="1">
      <protection locked="0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164" fontId="3" fillId="0" borderId="13" xfId="1" applyNumberFormat="1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164" fontId="4" fillId="0" borderId="13" xfId="1" applyNumberFormat="1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0" borderId="1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164" fontId="3" fillId="0" borderId="9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164" fontId="3" fillId="0" borderId="0" xfId="1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165" fontId="3" fillId="0" borderId="14" xfId="3" applyNumberFormat="1" applyFont="1" applyBorder="1" applyAlignment="1" applyProtection="1">
      <alignment horizontal="center" vertical="top" wrapText="1"/>
      <protection locked="0"/>
    </xf>
    <xf numFmtId="165" fontId="3" fillId="0" borderId="14" xfId="3" applyNumberFormat="1" applyFont="1" applyBorder="1" applyAlignment="1" applyProtection="1">
      <alignment horizontal="center" vertical="top" wrapText="1"/>
      <protection locked="0"/>
    </xf>
    <xf numFmtId="165" fontId="3" fillId="0" borderId="0" xfId="3" applyNumberFormat="1" applyFont="1" applyBorder="1" applyAlignment="1" applyProtection="1">
      <alignment horizontal="center" vertical="top" wrapText="1"/>
      <protection locked="0"/>
    </xf>
    <xf numFmtId="165" fontId="3" fillId="0" borderId="0" xfId="3" applyNumberFormat="1" applyFont="1" applyBorder="1" applyAlignment="1" applyProtection="1">
      <alignment horizontal="center" vertical="top" wrapText="1"/>
      <protection locked="0"/>
    </xf>
    <xf numFmtId="0" fontId="5" fillId="0" borderId="0" xfId="0" applyFont="1"/>
  </cellXfs>
  <cellStyles count="4">
    <cellStyle name="Millares" xfId="1" builtinId="3"/>
    <cellStyle name="Millares 2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678180</xdr:colOff>
      <xdr:row>0</xdr:row>
      <xdr:rowOff>624840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7260" cy="624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showGridLines="0" tabSelected="1" view="pageBreakPreview" zoomScaleNormal="100" zoomScaleSheetLayoutView="100" workbookViewId="0">
      <selection sqref="A1:H1"/>
    </sheetView>
  </sheetViews>
  <sheetFormatPr baseColWidth="10" defaultColWidth="9.33203125" defaultRowHeight="14.4" x14ac:dyDescent="0.3"/>
  <cols>
    <col min="1" max="1" width="3.77734375" customWidth="1"/>
    <col min="2" max="2" width="51.21875" customWidth="1"/>
    <col min="3" max="8" width="14.21875" customWidth="1"/>
  </cols>
  <sheetData>
    <row r="1" spans="1:8" s="4" customFormat="1" ht="50.1" customHeight="1" x14ac:dyDescent="0.3">
      <c r="A1" s="1" t="s">
        <v>0</v>
      </c>
      <c r="B1" s="2"/>
      <c r="C1" s="2"/>
      <c r="D1" s="2"/>
      <c r="E1" s="2"/>
      <c r="F1" s="2"/>
      <c r="G1" s="2"/>
      <c r="H1" s="3"/>
    </row>
    <row r="2" spans="1:8" s="4" customFormat="1" x14ac:dyDescent="0.3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s="4" customFormat="1" ht="24.9" customHeight="1" x14ac:dyDescent="0.3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s="4" customFormat="1" x14ac:dyDescent="0.3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s="4" customFormat="1" x14ac:dyDescent="0.3">
      <c r="A5" s="15"/>
      <c r="B5" s="16"/>
      <c r="C5" s="17"/>
      <c r="D5" s="17"/>
      <c r="E5" s="17"/>
      <c r="F5" s="17"/>
      <c r="G5" s="17"/>
      <c r="H5" s="17"/>
    </row>
    <row r="6" spans="1:8" s="4" customFormat="1" x14ac:dyDescent="0.3">
      <c r="A6" s="18" t="s">
        <v>11</v>
      </c>
      <c r="B6" s="19"/>
      <c r="C6" s="20">
        <f>SUM(C7:C14)</f>
        <v>2144295684.4500012</v>
      </c>
      <c r="D6" s="20">
        <f t="shared" ref="D6:H6" si="0">SUM(D7:D14)</f>
        <v>380803075.56</v>
      </c>
      <c r="E6" s="20">
        <f t="shared" si="0"/>
        <v>2525098760.0099993</v>
      </c>
      <c r="F6" s="20">
        <f t="shared" si="0"/>
        <v>968302851.9199996</v>
      </c>
      <c r="G6" s="20">
        <f t="shared" si="0"/>
        <v>968333145.18999946</v>
      </c>
      <c r="H6" s="20">
        <f t="shared" si="0"/>
        <v>1556795908.0899999</v>
      </c>
    </row>
    <row r="7" spans="1:8" s="4" customFormat="1" x14ac:dyDescent="0.3">
      <c r="A7" s="21"/>
      <c r="B7" s="22" t="s">
        <v>12</v>
      </c>
      <c r="C7" s="23">
        <v>39740010.280000009</v>
      </c>
      <c r="D7" s="23">
        <v>1214481.4500000002</v>
      </c>
      <c r="E7" s="23">
        <v>40954491.730000012</v>
      </c>
      <c r="F7" s="23">
        <v>15833720.710000001</v>
      </c>
      <c r="G7" s="23">
        <v>16259999.129999999</v>
      </c>
      <c r="H7" s="23">
        <f>E7-F7</f>
        <v>25120771.020000011</v>
      </c>
    </row>
    <row r="8" spans="1:8" s="4" customFormat="1" x14ac:dyDescent="0.3">
      <c r="A8" s="21"/>
      <c r="B8" s="22" t="s">
        <v>13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f t="shared" ref="H8:H40" si="1">E8-F8</f>
        <v>0</v>
      </c>
    </row>
    <row r="9" spans="1:8" s="4" customFormat="1" x14ac:dyDescent="0.3">
      <c r="A9" s="21"/>
      <c r="B9" s="22" t="s">
        <v>14</v>
      </c>
      <c r="C9" s="23">
        <v>240159980.07000005</v>
      </c>
      <c r="D9" s="23">
        <v>17820779.269999996</v>
      </c>
      <c r="E9" s="23">
        <v>257980759.34</v>
      </c>
      <c r="F9" s="23">
        <v>99341180.139999956</v>
      </c>
      <c r="G9" s="23">
        <v>99349932.349999964</v>
      </c>
      <c r="H9" s="23">
        <f t="shared" si="1"/>
        <v>158639579.20000005</v>
      </c>
    </row>
    <row r="10" spans="1:8" s="4" customFormat="1" x14ac:dyDescent="0.3">
      <c r="A10" s="21"/>
      <c r="B10" s="22" t="s">
        <v>15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f t="shared" si="1"/>
        <v>0</v>
      </c>
    </row>
    <row r="11" spans="1:8" s="4" customFormat="1" x14ac:dyDescent="0.3">
      <c r="A11" s="21"/>
      <c r="B11" s="22" t="s">
        <v>16</v>
      </c>
      <c r="C11" s="23">
        <v>290718766.62000012</v>
      </c>
      <c r="D11" s="23">
        <v>61565076.729999997</v>
      </c>
      <c r="E11" s="23">
        <v>352283843.34999985</v>
      </c>
      <c r="F11" s="23">
        <v>145911784.64999998</v>
      </c>
      <c r="G11" s="23">
        <v>146298922.09999996</v>
      </c>
      <c r="H11" s="23">
        <f t="shared" si="1"/>
        <v>206372058.69999987</v>
      </c>
    </row>
    <row r="12" spans="1:8" s="4" customFormat="1" x14ac:dyDescent="0.3">
      <c r="A12" s="21"/>
      <c r="B12" s="22" t="s">
        <v>17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f t="shared" si="1"/>
        <v>0</v>
      </c>
    </row>
    <row r="13" spans="1:8" s="4" customFormat="1" x14ac:dyDescent="0.3">
      <c r="A13" s="21"/>
      <c r="B13" s="22" t="s">
        <v>18</v>
      </c>
      <c r="C13" s="23">
        <v>1267711479.8200009</v>
      </c>
      <c r="D13" s="23">
        <v>184994593.10999998</v>
      </c>
      <c r="E13" s="23">
        <v>1452706072.9299994</v>
      </c>
      <c r="F13" s="23">
        <v>579368370.65999961</v>
      </c>
      <c r="G13" s="23">
        <v>577731832.45999956</v>
      </c>
      <c r="H13" s="23">
        <f t="shared" si="1"/>
        <v>873337702.26999974</v>
      </c>
    </row>
    <row r="14" spans="1:8" s="4" customFormat="1" x14ac:dyDescent="0.3">
      <c r="A14" s="21"/>
      <c r="B14" s="22" t="s">
        <v>19</v>
      </c>
      <c r="C14" s="23">
        <v>305965447.66000021</v>
      </c>
      <c r="D14" s="23">
        <v>115208145.00000001</v>
      </c>
      <c r="E14" s="23">
        <v>421173592.66000021</v>
      </c>
      <c r="F14" s="23">
        <v>127847795.75999993</v>
      </c>
      <c r="G14" s="23">
        <v>128692459.14999995</v>
      </c>
      <c r="H14" s="23">
        <f t="shared" si="1"/>
        <v>293325796.90000027</v>
      </c>
    </row>
    <row r="15" spans="1:8" s="4" customFormat="1" x14ac:dyDescent="0.3">
      <c r="A15" s="24"/>
      <c r="B15" s="22"/>
      <c r="C15" s="23"/>
      <c r="D15" s="23"/>
      <c r="E15" s="23"/>
      <c r="F15" s="23"/>
      <c r="G15" s="23"/>
      <c r="H15" s="23"/>
    </row>
    <row r="16" spans="1:8" s="4" customFormat="1" x14ac:dyDescent="0.3">
      <c r="A16" s="18" t="s">
        <v>20</v>
      </c>
      <c r="B16" s="25"/>
      <c r="C16" s="20">
        <f>SUM(C17:C23)</f>
        <v>1858173017.9000001</v>
      </c>
      <c r="D16" s="20">
        <f t="shared" ref="D16:H16" si="2">SUM(D17:D23)</f>
        <v>1016278143.6599991</v>
      </c>
      <c r="E16" s="20">
        <f t="shared" si="2"/>
        <v>2874451161.5600023</v>
      </c>
      <c r="F16" s="20">
        <f t="shared" si="2"/>
        <v>1052114325.3399998</v>
      </c>
      <c r="G16" s="20">
        <f t="shared" si="2"/>
        <v>967296559.91000009</v>
      </c>
      <c r="H16" s="20">
        <f t="shared" si="2"/>
        <v>1822336836.2200024</v>
      </c>
    </row>
    <row r="17" spans="1:8" s="4" customFormat="1" x14ac:dyDescent="0.3">
      <c r="A17" s="21"/>
      <c r="B17" s="22" t="s">
        <v>21</v>
      </c>
      <c r="C17" s="23">
        <v>466225782.26999998</v>
      </c>
      <c r="D17" s="23">
        <v>12146314.519999996</v>
      </c>
      <c r="E17" s="23">
        <v>478372096.78999996</v>
      </c>
      <c r="F17" s="23">
        <v>217245315.83999997</v>
      </c>
      <c r="G17" s="23">
        <v>215726739.11000001</v>
      </c>
      <c r="H17" s="23">
        <f t="shared" si="1"/>
        <v>261126780.94999999</v>
      </c>
    </row>
    <row r="18" spans="1:8" s="4" customFormat="1" x14ac:dyDescent="0.3">
      <c r="A18" s="21"/>
      <c r="B18" s="22" t="s">
        <v>22</v>
      </c>
      <c r="C18" s="23">
        <v>901615804.47000003</v>
      </c>
      <c r="D18" s="23">
        <v>895901134.01999915</v>
      </c>
      <c r="E18" s="23">
        <v>1797516938.4900022</v>
      </c>
      <c r="F18" s="23">
        <v>542330529.48999989</v>
      </c>
      <c r="G18" s="23">
        <v>493799186.25999993</v>
      </c>
      <c r="H18" s="23">
        <f t="shared" si="1"/>
        <v>1255186409.0000024</v>
      </c>
    </row>
    <row r="19" spans="1:8" s="4" customFormat="1" x14ac:dyDescent="0.3">
      <c r="A19" s="21"/>
      <c r="B19" s="22" t="s">
        <v>23</v>
      </c>
      <c r="C19" s="23">
        <v>72334685.74000001</v>
      </c>
      <c r="D19" s="23">
        <v>25646443.469999999</v>
      </c>
      <c r="E19" s="23">
        <v>97981129.209999993</v>
      </c>
      <c r="F19" s="23">
        <v>34971630.670000009</v>
      </c>
      <c r="G19" s="23">
        <v>32226525.820000008</v>
      </c>
      <c r="H19" s="23">
        <f t="shared" si="1"/>
        <v>63009498.539999984</v>
      </c>
    </row>
    <row r="20" spans="1:8" s="4" customFormat="1" x14ac:dyDescent="0.3">
      <c r="A20" s="21"/>
      <c r="B20" s="22" t="s">
        <v>24</v>
      </c>
      <c r="C20" s="23">
        <v>133908704.58999999</v>
      </c>
      <c r="D20" s="23">
        <v>56632414.670000009</v>
      </c>
      <c r="E20" s="23">
        <v>190541119.26000002</v>
      </c>
      <c r="F20" s="23">
        <v>113893127.72999999</v>
      </c>
      <c r="G20" s="23">
        <v>97895796.560000002</v>
      </c>
      <c r="H20" s="23">
        <f t="shared" si="1"/>
        <v>76647991.530000031</v>
      </c>
    </row>
    <row r="21" spans="1:8" s="4" customFormat="1" x14ac:dyDescent="0.3">
      <c r="A21" s="21"/>
      <c r="B21" s="22" t="s">
        <v>25</v>
      </c>
      <c r="C21" s="23">
        <v>80843080.449999988</v>
      </c>
      <c r="D21" s="23">
        <v>17452486.070000004</v>
      </c>
      <c r="E21" s="23">
        <v>98295566.519999981</v>
      </c>
      <c r="F21" s="23">
        <v>24821465.930000003</v>
      </c>
      <c r="G21" s="23">
        <v>23140761.340000011</v>
      </c>
      <c r="H21" s="23">
        <f t="shared" si="1"/>
        <v>73474100.589999974</v>
      </c>
    </row>
    <row r="22" spans="1:8" s="4" customFormat="1" x14ac:dyDescent="0.3">
      <c r="A22" s="21"/>
      <c r="B22" s="22" t="s">
        <v>26</v>
      </c>
      <c r="C22" s="23">
        <v>155687261.41999999</v>
      </c>
      <c r="D22" s="23">
        <v>8199350.9099999964</v>
      </c>
      <c r="E22" s="23">
        <v>163886612.33000001</v>
      </c>
      <c r="F22" s="23">
        <v>90922766.929999992</v>
      </c>
      <c r="G22" s="23">
        <v>80303703.319999993</v>
      </c>
      <c r="H22" s="23">
        <f t="shared" si="1"/>
        <v>72963845.400000021</v>
      </c>
    </row>
    <row r="23" spans="1:8" s="4" customFormat="1" x14ac:dyDescent="0.3">
      <c r="A23" s="21"/>
      <c r="B23" s="22" t="s">
        <v>27</v>
      </c>
      <c r="C23" s="23">
        <v>47557698.960000001</v>
      </c>
      <c r="D23" s="23">
        <v>300000</v>
      </c>
      <c r="E23" s="23">
        <v>47857698.960000001</v>
      </c>
      <c r="F23" s="23">
        <v>27929488.75</v>
      </c>
      <c r="G23" s="23">
        <v>24203847.5</v>
      </c>
      <c r="H23" s="23">
        <f t="shared" si="1"/>
        <v>19928210.210000001</v>
      </c>
    </row>
    <row r="24" spans="1:8" s="4" customFormat="1" x14ac:dyDescent="0.3">
      <c r="A24" s="24"/>
      <c r="B24" s="22"/>
      <c r="C24" s="23"/>
      <c r="D24" s="23"/>
      <c r="E24" s="23"/>
      <c r="F24" s="23"/>
      <c r="G24" s="23"/>
      <c r="H24" s="23"/>
    </row>
    <row r="25" spans="1:8" s="4" customFormat="1" x14ac:dyDescent="0.3">
      <c r="A25" s="18" t="s">
        <v>28</v>
      </c>
      <c r="B25" s="25"/>
      <c r="C25" s="20">
        <f>SUM(C26:C34)</f>
        <v>1123393161.4200001</v>
      </c>
      <c r="D25" s="20">
        <f t="shared" ref="D25:H25" si="3">SUM(D26:D34)</f>
        <v>170646050.91999999</v>
      </c>
      <c r="E25" s="20">
        <f t="shared" si="3"/>
        <v>1294039212.3399997</v>
      </c>
      <c r="F25" s="20">
        <f t="shared" si="3"/>
        <v>429130010.38999999</v>
      </c>
      <c r="G25" s="20">
        <f t="shared" si="3"/>
        <v>425676493.34000003</v>
      </c>
      <c r="H25" s="20">
        <f t="shared" si="3"/>
        <v>864909201.94999981</v>
      </c>
    </row>
    <row r="26" spans="1:8" s="4" customFormat="1" x14ac:dyDescent="0.3">
      <c r="A26" s="21"/>
      <c r="B26" s="22" t="s">
        <v>29</v>
      </c>
      <c r="C26" s="23">
        <v>94656409.649999991</v>
      </c>
      <c r="D26" s="23">
        <v>67868726.099999994</v>
      </c>
      <c r="E26" s="23">
        <v>162525135.74999997</v>
      </c>
      <c r="F26" s="23">
        <v>43052499.989999972</v>
      </c>
      <c r="G26" s="23">
        <v>43049484.24000001</v>
      </c>
      <c r="H26" s="23">
        <f t="shared" si="1"/>
        <v>119472635.75999999</v>
      </c>
    </row>
    <row r="27" spans="1:8" s="4" customFormat="1" x14ac:dyDescent="0.3">
      <c r="A27" s="21"/>
      <c r="B27" s="22" t="s">
        <v>30</v>
      </c>
      <c r="C27" s="23">
        <v>5650350</v>
      </c>
      <c r="D27" s="23">
        <v>11800800.550000001</v>
      </c>
      <c r="E27" s="23">
        <v>17451150.550000001</v>
      </c>
      <c r="F27" s="23">
        <v>1154352.67</v>
      </c>
      <c r="G27" s="23">
        <v>1077490.44</v>
      </c>
      <c r="H27" s="23">
        <f t="shared" si="1"/>
        <v>16296797.880000001</v>
      </c>
    </row>
    <row r="28" spans="1:8" s="4" customFormat="1" x14ac:dyDescent="0.3">
      <c r="A28" s="21"/>
      <c r="B28" s="22" t="s">
        <v>31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f t="shared" si="1"/>
        <v>0</v>
      </c>
    </row>
    <row r="29" spans="1:8" s="4" customFormat="1" x14ac:dyDescent="0.3">
      <c r="A29" s="21"/>
      <c r="B29" s="22" t="s">
        <v>32</v>
      </c>
      <c r="C29" s="23">
        <v>587704020.94000018</v>
      </c>
      <c r="D29" s="23">
        <v>-15800928.210000003</v>
      </c>
      <c r="E29" s="23">
        <v>571903092.73000002</v>
      </c>
      <c r="F29" s="23">
        <v>183799910.07000002</v>
      </c>
      <c r="G29" s="23">
        <v>183608237.23000005</v>
      </c>
      <c r="H29" s="23">
        <f t="shared" si="1"/>
        <v>388103182.65999997</v>
      </c>
    </row>
    <row r="30" spans="1:8" s="4" customFormat="1" x14ac:dyDescent="0.3">
      <c r="A30" s="21"/>
      <c r="B30" s="22" t="s">
        <v>33</v>
      </c>
      <c r="C30" s="23">
        <v>364818154.44999993</v>
      </c>
      <c r="D30" s="23">
        <v>31775869.990000002</v>
      </c>
      <c r="E30" s="23">
        <v>396594024.43999994</v>
      </c>
      <c r="F30" s="23">
        <v>156077625.34999999</v>
      </c>
      <c r="G30" s="23">
        <v>156270348.06</v>
      </c>
      <c r="H30" s="23">
        <f t="shared" si="1"/>
        <v>240516399.08999994</v>
      </c>
    </row>
    <row r="31" spans="1:8" s="4" customFormat="1" x14ac:dyDescent="0.3">
      <c r="A31" s="21"/>
      <c r="B31" s="22" t="s">
        <v>34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f t="shared" si="1"/>
        <v>0</v>
      </c>
    </row>
    <row r="32" spans="1:8" s="4" customFormat="1" x14ac:dyDescent="0.3">
      <c r="A32" s="21"/>
      <c r="B32" s="22" t="s">
        <v>35</v>
      </c>
      <c r="C32" s="23">
        <v>36080507.110000007</v>
      </c>
      <c r="D32" s="23">
        <v>48314263.260000005</v>
      </c>
      <c r="E32" s="23">
        <v>84394770.370000005</v>
      </c>
      <c r="F32" s="23">
        <v>25976976.969999999</v>
      </c>
      <c r="G32" s="23">
        <v>22565062.050000001</v>
      </c>
      <c r="H32" s="23">
        <f t="shared" si="1"/>
        <v>58417793.400000006</v>
      </c>
    </row>
    <row r="33" spans="1:8" s="4" customFormat="1" x14ac:dyDescent="0.3">
      <c r="A33" s="21"/>
      <c r="B33" s="22" t="s">
        <v>36</v>
      </c>
      <c r="C33" s="23">
        <v>34483719.269999996</v>
      </c>
      <c r="D33" s="23">
        <v>26687319.23</v>
      </c>
      <c r="E33" s="23">
        <v>61171038.499999993</v>
      </c>
      <c r="F33" s="23">
        <v>19068645.340000004</v>
      </c>
      <c r="G33" s="23">
        <v>19105871.32</v>
      </c>
      <c r="H33" s="23">
        <f t="shared" si="1"/>
        <v>42102393.159999989</v>
      </c>
    </row>
    <row r="34" spans="1:8" s="4" customFormat="1" x14ac:dyDescent="0.3">
      <c r="A34" s="21"/>
      <c r="B34" s="22" t="s">
        <v>37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f t="shared" si="1"/>
        <v>0</v>
      </c>
    </row>
    <row r="35" spans="1:8" s="4" customFormat="1" x14ac:dyDescent="0.3">
      <c r="A35" s="24"/>
      <c r="B35" s="22"/>
      <c r="C35" s="23"/>
      <c r="D35" s="23"/>
      <c r="E35" s="23"/>
      <c r="F35" s="23"/>
      <c r="G35" s="23"/>
      <c r="H35" s="23"/>
    </row>
    <row r="36" spans="1:8" s="4" customFormat="1" x14ac:dyDescent="0.3">
      <c r="A36" s="18" t="s">
        <v>38</v>
      </c>
      <c r="B36" s="25"/>
      <c r="C36" s="20">
        <f>SUM(C37:C40)</f>
        <v>192481891.56000003</v>
      </c>
      <c r="D36" s="20">
        <f t="shared" ref="D36:H36" si="4">SUM(D37:D40)</f>
        <v>0</v>
      </c>
      <c r="E36" s="20">
        <f t="shared" si="4"/>
        <v>192481891.56000003</v>
      </c>
      <c r="F36" s="20">
        <f t="shared" si="4"/>
        <v>91666983.560000002</v>
      </c>
      <c r="G36" s="20">
        <f t="shared" si="4"/>
        <v>91666983.560000002</v>
      </c>
      <c r="H36" s="20">
        <f t="shared" si="4"/>
        <v>100814908.00000003</v>
      </c>
    </row>
    <row r="37" spans="1:8" s="4" customFormat="1" x14ac:dyDescent="0.3">
      <c r="A37" s="21"/>
      <c r="B37" s="22" t="s">
        <v>39</v>
      </c>
      <c r="C37" s="23">
        <v>192481891.56000003</v>
      </c>
      <c r="D37" s="23">
        <v>0</v>
      </c>
      <c r="E37" s="23">
        <v>192481891.56000003</v>
      </c>
      <c r="F37" s="23">
        <v>91666983.560000002</v>
      </c>
      <c r="G37" s="23">
        <v>91666983.560000002</v>
      </c>
      <c r="H37" s="23">
        <f t="shared" si="1"/>
        <v>100814908.00000003</v>
      </c>
    </row>
    <row r="38" spans="1:8" s="4" customFormat="1" ht="21.6" x14ac:dyDescent="0.3">
      <c r="A38" s="21"/>
      <c r="B38" s="22" t="s">
        <v>40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f t="shared" si="1"/>
        <v>0</v>
      </c>
    </row>
    <row r="39" spans="1:8" s="4" customFormat="1" x14ac:dyDescent="0.3">
      <c r="A39" s="21"/>
      <c r="B39" s="22" t="s">
        <v>41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f t="shared" si="1"/>
        <v>0</v>
      </c>
    </row>
    <row r="40" spans="1:8" s="4" customFormat="1" x14ac:dyDescent="0.3">
      <c r="A40" s="21"/>
      <c r="B40" s="22" t="s">
        <v>42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f t="shared" si="1"/>
        <v>0</v>
      </c>
    </row>
    <row r="41" spans="1:8" s="4" customFormat="1" x14ac:dyDescent="0.3">
      <c r="A41" s="24"/>
      <c r="B41" s="22"/>
      <c r="C41" s="23"/>
      <c r="D41" s="23"/>
      <c r="E41" s="23"/>
      <c r="F41" s="23"/>
      <c r="G41" s="23"/>
      <c r="H41" s="23"/>
    </row>
    <row r="42" spans="1:8" s="4" customFormat="1" x14ac:dyDescent="0.3">
      <c r="A42" s="26"/>
      <c r="B42" s="27" t="s">
        <v>43</v>
      </c>
      <c r="C42" s="28">
        <f>C6+C16+C25+C36</f>
        <v>5318343755.3300018</v>
      </c>
      <c r="D42" s="28">
        <f t="shared" ref="D42:H42" si="5">D6+D16+D25+D36</f>
        <v>1567727270.1399992</v>
      </c>
      <c r="E42" s="28">
        <f t="shared" si="5"/>
        <v>6886071025.4700022</v>
      </c>
      <c r="F42" s="28">
        <f t="shared" si="5"/>
        <v>2541214171.2099991</v>
      </c>
      <c r="G42" s="28">
        <f t="shared" si="5"/>
        <v>2452973181.9999995</v>
      </c>
      <c r="H42" s="28">
        <f t="shared" si="5"/>
        <v>4344856854.2600021</v>
      </c>
    </row>
    <row r="43" spans="1:8" s="4" customFormat="1" x14ac:dyDescent="0.3">
      <c r="A43" s="29"/>
      <c r="B43" s="30"/>
      <c r="C43" s="31"/>
      <c r="D43" s="31"/>
      <c r="E43" s="31"/>
      <c r="F43" s="31"/>
      <c r="G43" s="31"/>
      <c r="H43" s="31"/>
    </row>
    <row r="44" spans="1:8" s="4" customFormat="1" x14ac:dyDescent="0.3">
      <c r="A44" s="29"/>
      <c r="B44" s="30"/>
      <c r="C44" s="31"/>
      <c r="D44" s="31"/>
      <c r="E44" s="31"/>
      <c r="F44" s="31"/>
      <c r="G44" s="31"/>
      <c r="H44" s="31"/>
    </row>
    <row r="45" spans="1:8" s="4" customFormat="1" x14ac:dyDescent="0.3">
      <c r="A45" s="29"/>
      <c r="B45" s="30"/>
      <c r="C45" s="31"/>
      <c r="D45" s="31"/>
      <c r="E45" s="31"/>
      <c r="F45" s="31"/>
      <c r="G45" s="31"/>
      <c r="H45" s="31"/>
    </row>
    <row r="46" spans="1:8" s="4" customFormat="1" x14ac:dyDescent="0.3">
      <c r="A46" s="29"/>
      <c r="B46" s="30"/>
      <c r="C46" s="31"/>
      <c r="D46" s="31"/>
      <c r="E46" s="31"/>
      <c r="F46" s="31"/>
      <c r="G46" s="31"/>
      <c r="H46" s="31"/>
    </row>
    <row r="47" spans="1:8" s="4" customFormat="1" x14ac:dyDescent="0.3">
      <c r="A47" s="29"/>
      <c r="B47" s="30"/>
      <c r="C47" s="31"/>
      <c r="D47" s="31"/>
      <c r="E47" s="31"/>
      <c r="F47" s="31"/>
      <c r="G47" s="31"/>
      <c r="H47" s="31"/>
    </row>
    <row r="48" spans="1:8" s="4" customFormat="1" x14ac:dyDescent="0.3">
      <c r="A48" s="29"/>
      <c r="B48" s="30"/>
      <c r="C48" s="31"/>
      <c r="D48" s="31"/>
      <c r="E48" s="31"/>
      <c r="F48" s="31"/>
      <c r="G48" s="31"/>
      <c r="H48" s="31"/>
    </row>
    <row r="49" spans="1:8" s="4" customFormat="1" x14ac:dyDescent="0.3">
      <c r="A49" s="32"/>
      <c r="B49" s="32"/>
      <c r="C49" s="32"/>
      <c r="D49" s="32"/>
      <c r="E49" s="32"/>
      <c r="F49" s="32"/>
      <c r="G49" s="32"/>
      <c r="H49" s="32"/>
    </row>
    <row r="50" spans="1:8" s="4" customFormat="1" x14ac:dyDescent="0.3">
      <c r="A50" s="32"/>
      <c r="B50" s="32"/>
      <c r="C50" s="32"/>
      <c r="D50" s="32"/>
      <c r="E50" s="32"/>
      <c r="F50" s="32"/>
      <c r="G50" s="32"/>
      <c r="H50" s="32"/>
    </row>
    <row r="51" spans="1:8" s="4" customFormat="1" x14ac:dyDescent="0.3">
      <c r="A51" s="32"/>
      <c r="B51" s="32"/>
      <c r="C51" s="32"/>
      <c r="D51" s="32"/>
      <c r="E51" s="32"/>
      <c r="F51" s="32"/>
      <c r="G51" s="32"/>
      <c r="H51" s="32"/>
    </row>
    <row r="52" spans="1:8" s="4" customFormat="1" x14ac:dyDescent="0.3"/>
    <row r="53" spans="1:8" s="4" customFormat="1" x14ac:dyDescent="0.3"/>
    <row r="54" spans="1:8" s="4" customFormat="1" x14ac:dyDescent="0.3"/>
    <row r="55" spans="1:8" s="4" customFormat="1" x14ac:dyDescent="0.3"/>
    <row r="56" spans="1:8" s="4" customFormat="1" x14ac:dyDescent="0.3"/>
    <row r="57" spans="1:8" s="4" customFormat="1" x14ac:dyDescent="0.3"/>
    <row r="58" spans="1:8" s="4" customFormat="1" x14ac:dyDescent="0.3"/>
    <row r="59" spans="1:8" s="4" customFormat="1" x14ac:dyDescent="0.3"/>
    <row r="60" spans="1:8" s="4" customFormat="1" x14ac:dyDescent="0.3">
      <c r="B60" s="33" t="s">
        <v>44</v>
      </c>
      <c r="E60" s="34" t="s">
        <v>45</v>
      </c>
      <c r="F60" s="34"/>
      <c r="G60" s="34"/>
    </row>
    <row r="61" spans="1:8" s="4" customFormat="1" x14ac:dyDescent="0.3">
      <c r="B61" s="35" t="s">
        <v>46</v>
      </c>
      <c r="E61" s="36" t="s">
        <v>47</v>
      </c>
      <c r="F61" s="36"/>
      <c r="G61" s="36"/>
    </row>
    <row r="62" spans="1:8" s="4" customFormat="1" ht="30" customHeight="1" x14ac:dyDescent="0.3"/>
    <row r="63" spans="1:8" s="4" customFormat="1" ht="11.25" customHeight="1" x14ac:dyDescent="0.3">
      <c r="C63" s="37"/>
    </row>
  </sheetData>
  <mergeCells count="6">
    <mergeCell ref="A1:H1"/>
    <mergeCell ref="A2:B4"/>
    <mergeCell ref="C2:G2"/>
    <mergeCell ref="H2:H3"/>
    <mergeCell ref="E60:G60"/>
    <mergeCell ref="E61:G61"/>
  </mergeCells>
  <pageMargins left="0.7" right="0.7" top="0.75" bottom="0.75" header="0.3" footer="0.3"/>
  <pageSetup scale="64" orientation="portrait" r:id="rId1"/>
  <ignoredErrors>
    <ignoredError sqref="C6:H4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2019-07-30T17:32:03Z</dcterms:created>
  <dcterms:modified xsi:type="dcterms:W3CDTF">2019-07-30T17:34:53Z</dcterms:modified>
</cp:coreProperties>
</file>